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02YATSU02\Desktop\県時短\最終申請\"/>
    </mc:Choice>
  </mc:AlternateContent>
  <xr:revisionPtr revIDLastSave="0" documentId="8_{D1A0D6F6-8CA1-4D31-B8B8-90D268606E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認証店(午後９時まで・酒類の提供可)非認証店" sheetId="11" r:id="rId1"/>
  </sheets>
  <definedNames>
    <definedName name="_xlnm.Print_Area" localSheetId="0">'認証店(午後９時まで・酒類の提供可)非認証店'!$A$1:$AB$47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27" i="11" l="1"/>
  <c r="S35" i="11"/>
  <c r="C39" i="11" l="1"/>
  <c r="K39" i="11" s="1"/>
  <c r="R39" i="11" l="1"/>
  <c r="C45" i="11" l="1"/>
  <c r="T45" i="11" s="1"/>
</calcChain>
</file>

<file path=xl/sharedStrings.xml><?xml version="1.0" encoding="utf-8"?>
<sst xmlns="http://schemas.openxmlformats.org/spreadsheetml/2006/main" count="61" uniqueCount="50">
  <si>
    <t>以下を記入して支給額を確定してください。</t>
    <rPh sb="0" eb="2">
      <t>イカ</t>
    </rPh>
    <rPh sb="3" eb="5">
      <t>キニュウ</t>
    </rPh>
    <rPh sb="7" eb="10">
      <t>シキュウガク</t>
    </rPh>
    <rPh sb="11" eb="13">
      <t>カクテイ</t>
    </rPh>
    <phoneticPr fontId="1"/>
  </si>
  <si>
    <t>＝</t>
    <phoneticPr fontId="1"/>
  </si>
  <si>
    <t>円</t>
    <rPh sb="0" eb="1">
      <t>エン</t>
    </rPh>
    <phoneticPr fontId="1"/>
  </si>
  <si>
    <t>×</t>
    <phoneticPr fontId="1"/>
  </si>
  <si>
    <t>支給額の計算が必要です。以下を記入して支給額を確定してください。</t>
    <rPh sb="0" eb="3">
      <t>シキュウガク</t>
    </rPh>
    <rPh sb="4" eb="6">
      <t>ケイサン</t>
    </rPh>
    <rPh sb="7" eb="9">
      <t>ヒツヨウ</t>
    </rPh>
    <rPh sb="12" eb="14">
      <t>イカ</t>
    </rPh>
    <rPh sb="15" eb="17">
      <t>キニュウ</t>
    </rPh>
    <rPh sb="19" eb="22">
      <t>シキュウガク</t>
    </rPh>
    <rPh sb="23" eb="25">
      <t>カクテイ</t>
    </rPh>
    <phoneticPr fontId="1"/>
  </si>
  <si>
    <t>②</t>
    <phoneticPr fontId="1"/>
  </si>
  <si>
    <t>③</t>
    <phoneticPr fontId="1"/>
  </si>
  <si>
    <t>÷</t>
    <phoneticPr fontId="1"/>
  </si>
  <si>
    <t>　はい</t>
    <phoneticPr fontId="1"/>
  </si>
  <si>
    <t>　いいえ</t>
    <phoneticPr fontId="1"/>
  </si>
  <si>
    <t>支給額は１日当たり２万５，０００円です。</t>
    <rPh sb="0" eb="3">
      <t>シキュウガク</t>
    </rPh>
    <rPh sb="5" eb="6">
      <t>ニチ</t>
    </rPh>
    <rPh sb="6" eb="7">
      <t>ア</t>
    </rPh>
    <rPh sb="10" eb="11">
      <t>マン</t>
    </rPh>
    <rPh sb="16" eb="17">
      <t>エン</t>
    </rPh>
    <phoneticPr fontId="1"/>
  </si>
  <si>
    <t>【下限2万5,000円、最大7万5,000円】</t>
    <rPh sb="12" eb="14">
      <t>サイダイ</t>
    </rPh>
    <rPh sb="15" eb="16">
      <t>マン</t>
    </rPh>
    <rPh sb="21" eb="22">
      <t>エン</t>
    </rPh>
    <phoneticPr fontId="1"/>
  </si>
  <si>
    <t>本様式は店舗ごとに作成をお願いします。</t>
    <phoneticPr fontId="1"/>
  </si>
  <si>
    <t>以下のフロー図の質問を基に 、 該当する計算方法を選択していただき 、 数値を入力してください。</t>
    <rPh sb="0" eb="2">
      <t>イカ</t>
    </rPh>
    <rPh sb="6" eb="7">
      <t>ズ</t>
    </rPh>
    <rPh sb="8" eb="10">
      <t>シツモン</t>
    </rPh>
    <rPh sb="11" eb="12">
      <t>モト</t>
    </rPh>
    <rPh sb="16" eb="18">
      <t>ガイトウ</t>
    </rPh>
    <rPh sb="20" eb="22">
      <t>ケイサン</t>
    </rPh>
    <rPh sb="22" eb="24">
      <t>ホウホウ</t>
    </rPh>
    <rPh sb="25" eb="27">
      <t>センタク</t>
    </rPh>
    <rPh sb="36" eb="38">
      <t>スウチ</t>
    </rPh>
    <rPh sb="39" eb="41">
      <t>ニュウリョク</t>
    </rPh>
    <phoneticPr fontId="1"/>
  </si>
  <si>
    <t>支給額等を必ずご確認してください。</t>
    <rPh sb="0" eb="3">
      <t>シキュウガク</t>
    </rPh>
    <rPh sb="3" eb="4">
      <t>トウ</t>
    </rPh>
    <rPh sb="5" eb="6">
      <t>カナラ</t>
    </rPh>
    <rPh sb="8" eb="10">
      <t>カクニン</t>
    </rPh>
    <phoneticPr fontId="1"/>
  </si>
  <si>
    <t>【売上高方式】</t>
    <rPh sb="1" eb="3">
      <t>ウリアゲ</t>
    </rPh>
    <rPh sb="3" eb="4">
      <t>ダカ</t>
    </rPh>
    <rPh sb="4" eb="6">
      <t>ホウシキ</t>
    </rPh>
    <phoneticPr fontId="1"/>
  </si>
  <si>
    <t>中小企業ですか？</t>
    <rPh sb="0" eb="2">
      <t>チュウショウ</t>
    </rPh>
    <rPh sb="2" eb="4">
      <t>キギョウ</t>
    </rPh>
    <phoneticPr fontId="1"/>
  </si>
  <si>
    <t>※</t>
    <phoneticPr fontId="1"/>
  </si>
  <si>
    <t>中小企業は、飲食業については資本金の額又は出資の総額が５，０００万円以下の会社又は常時使用する従業員の数が５０人以下の会社及び個人。ただし、カラオケなどのサービス業については、資本金の額又は出資の総額が５，０００万円以下の会社又は常時使用する従業員の数が１００人以下の会社及び個人。</t>
    <rPh sb="0" eb="2">
      <t>チュウショウ</t>
    </rPh>
    <rPh sb="2" eb="4">
      <t>キギョウ</t>
    </rPh>
    <rPh sb="6" eb="9">
      <t>インショクギョウ</t>
    </rPh>
    <rPh sb="14" eb="17">
      <t>シホンキン</t>
    </rPh>
    <rPh sb="18" eb="19">
      <t>ガク</t>
    </rPh>
    <rPh sb="19" eb="20">
      <t>マタ</t>
    </rPh>
    <rPh sb="21" eb="23">
      <t>シュッシ</t>
    </rPh>
    <rPh sb="24" eb="26">
      <t>ソウガク</t>
    </rPh>
    <rPh sb="32" eb="34">
      <t>マンエン</t>
    </rPh>
    <rPh sb="34" eb="36">
      <t>イカ</t>
    </rPh>
    <rPh sb="37" eb="39">
      <t>カイシャ</t>
    </rPh>
    <rPh sb="39" eb="40">
      <t>マタ</t>
    </rPh>
    <rPh sb="41" eb="43">
      <t>ジョウジ</t>
    </rPh>
    <rPh sb="43" eb="45">
      <t>シヨウ</t>
    </rPh>
    <rPh sb="47" eb="50">
      <t>ジュウギョウイン</t>
    </rPh>
    <rPh sb="51" eb="52">
      <t>カズ</t>
    </rPh>
    <rPh sb="55" eb="56">
      <t>ニン</t>
    </rPh>
    <rPh sb="56" eb="58">
      <t>イカ</t>
    </rPh>
    <rPh sb="59" eb="61">
      <t>カイシャ</t>
    </rPh>
    <rPh sb="61" eb="62">
      <t>オヨ</t>
    </rPh>
    <rPh sb="63" eb="65">
      <t>コジン</t>
    </rPh>
    <rPh sb="81" eb="82">
      <t>ギョウ</t>
    </rPh>
    <rPh sb="88" eb="91">
      <t>シホンキン</t>
    </rPh>
    <rPh sb="92" eb="93">
      <t>ガク</t>
    </rPh>
    <rPh sb="93" eb="94">
      <t>マタ</t>
    </rPh>
    <rPh sb="95" eb="97">
      <t>シュッシ</t>
    </rPh>
    <rPh sb="98" eb="100">
      <t>ソウガク</t>
    </rPh>
    <rPh sb="106" eb="108">
      <t>マンエン</t>
    </rPh>
    <rPh sb="108" eb="110">
      <t>イカ</t>
    </rPh>
    <rPh sb="111" eb="113">
      <t>カイシャ</t>
    </rPh>
    <rPh sb="113" eb="114">
      <t>マタ</t>
    </rPh>
    <rPh sb="115" eb="117">
      <t>ジョウジ</t>
    </rPh>
    <rPh sb="117" eb="119">
      <t>シヨウ</t>
    </rPh>
    <rPh sb="121" eb="124">
      <t>ジュウギョウイン</t>
    </rPh>
    <rPh sb="125" eb="126">
      <t>カズ</t>
    </rPh>
    <rPh sb="130" eb="131">
      <t>ニン</t>
    </rPh>
    <rPh sb="131" eb="133">
      <t>イカ</t>
    </rPh>
    <rPh sb="134" eb="136">
      <t>カイシャ</t>
    </rPh>
    <rPh sb="136" eb="137">
      <t>オヨ</t>
    </rPh>
    <rPh sb="138" eb="140">
      <t>コジン</t>
    </rPh>
    <phoneticPr fontId="1"/>
  </si>
  <si>
    <t>売上高減少方式の
シートを御利用ください</t>
    <rPh sb="13" eb="16">
      <t>ゴリヨウ</t>
    </rPh>
    <phoneticPr fontId="1"/>
  </si>
  <si>
    <t>　いいえ又は不明</t>
    <rPh sb="4" eb="5">
      <t>マタ</t>
    </rPh>
    <rPh sb="6" eb="8">
      <t>フメイ</t>
    </rPh>
    <phoneticPr fontId="1"/>
  </si>
  <si>
    <t>※売上高減少額が著しい事業者の場合は、売上高減少方式を選択することもできます。</t>
    <rPh sb="1" eb="3">
      <t>ウリアゲ</t>
    </rPh>
    <rPh sb="3" eb="4">
      <t>ダカ</t>
    </rPh>
    <rPh sb="4" eb="6">
      <t>ゲンショウ</t>
    </rPh>
    <rPh sb="6" eb="7">
      <t>ガク</t>
    </rPh>
    <rPh sb="8" eb="9">
      <t>イチジル</t>
    </rPh>
    <rPh sb="11" eb="14">
      <t>ジギョウシャ</t>
    </rPh>
    <rPh sb="15" eb="17">
      <t>バアイ</t>
    </rPh>
    <rPh sb="19" eb="21">
      <t>ウリアゲ</t>
    </rPh>
    <rPh sb="21" eb="22">
      <t>ダカ</t>
    </rPh>
    <rPh sb="22" eb="24">
      <t>ゲンショウ</t>
    </rPh>
    <rPh sb="24" eb="26">
      <t>ホウシキ</t>
    </rPh>
    <rPh sb="27" eb="29">
      <t>センタク</t>
    </rPh>
    <phoneticPr fontId="1"/>
  </si>
  <si>
    <t>※３　時短協力日数を選択してください。</t>
    <rPh sb="3" eb="5">
      <t>ジタン</t>
    </rPh>
    <rPh sb="5" eb="7">
      <t>キョウリョク</t>
    </rPh>
    <rPh sb="7" eb="9">
      <t>ニッスウ</t>
    </rPh>
    <rPh sb="10" eb="12">
      <t>センタク</t>
    </rPh>
    <phoneticPr fontId="1"/>
  </si>
  <si>
    <t>（千円未満切上）</t>
    <rPh sb="1" eb="3">
      <t>センエン</t>
    </rPh>
    <rPh sb="3" eb="5">
      <t>ミマン</t>
    </rPh>
    <rPh sb="5" eb="6">
      <t>キ</t>
    </rPh>
    <rPh sb="6" eb="7">
      <t>ア</t>
    </rPh>
    <phoneticPr fontId="1"/>
  </si>
  <si>
    <t>　60日</t>
    <rPh sb="3" eb="4">
      <t>ニチ</t>
    </rPh>
    <phoneticPr fontId="1"/>
  </si>
  <si>
    <t>　59日 ※2</t>
    <rPh sb="3" eb="4">
      <t>ニチ</t>
    </rPh>
    <phoneticPr fontId="1"/>
  </si>
  <si>
    <t>※1</t>
    <phoneticPr fontId="1"/>
  </si>
  <si>
    <t>様式2</t>
    <rPh sb="0" eb="2">
      <t>ヨウシキ</t>
    </rPh>
    <phoneticPr fontId="1"/>
  </si>
  <si>
    <t>店舗ごとの協力金支給申請額計算書</t>
    <rPh sb="0" eb="2">
      <t>テンポ</t>
    </rPh>
    <rPh sb="5" eb="8">
      <t>キョウリョクキン</t>
    </rPh>
    <rPh sb="8" eb="10">
      <t>シキュウ</t>
    </rPh>
    <rPh sb="10" eb="12">
      <t>シンセイ</t>
    </rPh>
    <rPh sb="12" eb="13">
      <t>ガク</t>
    </rPh>
    <rPh sb="13" eb="15">
      <t>ケイサン</t>
    </rPh>
    <rPh sb="15" eb="16">
      <t>ショ</t>
    </rPh>
    <phoneticPr fontId="1"/>
  </si>
  <si>
    <t>対象施設名</t>
    <rPh sb="0" eb="2">
      <t>タイショウ</t>
    </rPh>
    <rPh sb="2" eb="4">
      <t>シセツ</t>
    </rPh>
    <rPh sb="4" eb="5">
      <t>メイ</t>
    </rPh>
    <phoneticPr fontId="1"/>
  </si>
  <si>
    <t>④</t>
    <phoneticPr fontId="1"/>
  </si>
  <si>
    <t>(No.  　  )</t>
    <phoneticPr fontId="1"/>
  </si>
  <si>
    <t>①</t>
    <phoneticPr fontId="1"/>
  </si>
  <si>
    <t>＝</t>
    <phoneticPr fontId="1"/>
  </si>
  <si>
    <t>②</t>
    <phoneticPr fontId="1"/>
  </si>
  <si>
    <t>③</t>
    <phoneticPr fontId="1"/>
  </si>
  <si>
    <t>×</t>
    <phoneticPr fontId="1"/>
  </si>
  <si>
    <t>円</t>
    <rPh sb="0" eb="1">
      <t>エン</t>
    </rPh>
    <phoneticPr fontId="1"/>
  </si>
  <si>
    <r>
      <t>　なお、</t>
    </r>
    <r>
      <rPr>
        <b/>
        <u/>
        <sz val="11"/>
        <rFont val="ＭＳ Ｐ明朝"/>
        <family val="1"/>
        <charset val="128"/>
      </rPr>
      <t>売上高は消費税及び地方消費税を除いた金額、テイクアウトの売上は除いた金額</t>
    </r>
    <r>
      <rPr>
        <b/>
        <sz val="11"/>
        <rFont val="ＭＳ Ｐ明朝"/>
        <family val="1"/>
        <charset val="128"/>
      </rPr>
      <t>としてください。</t>
    </r>
    <phoneticPr fontId="1"/>
  </si>
  <si>
    <r>
      <t>※１　</t>
    </r>
    <r>
      <rPr>
        <u/>
        <sz val="9"/>
        <rFont val="ＭＳ Ｐ明朝"/>
        <family val="1"/>
        <charset val="128"/>
      </rPr>
      <t>売上高は消費税及び地方消費税を除いた金額、テイクアウトの売上は除いた金額</t>
    </r>
    <r>
      <rPr>
        <sz val="9"/>
        <rFont val="ＭＳ Ｐ明朝"/>
        <family val="1"/>
        <charset val="128"/>
      </rPr>
      <t>としてください。</t>
    </r>
    <phoneticPr fontId="1"/>
  </si>
  <si>
    <t>※２　①でR2年の売上高を選択される場合は60日、H31年又はR3年の売上高を選択される場合は59日を選択してください。</t>
    <rPh sb="7" eb="8">
      <t>ネン</t>
    </rPh>
    <rPh sb="9" eb="12">
      <t>ウリアゲダカ</t>
    </rPh>
    <rPh sb="13" eb="15">
      <t>センタク</t>
    </rPh>
    <rPh sb="18" eb="20">
      <t>バアイ</t>
    </rPh>
    <rPh sb="23" eb="24">
      <t>ニチ</t>
    </rPh>
    <rPh sb="28" eb="29">
      <t>ネン</t>
    </rPh>
    <rPh sb="29" eb="30">
      <t>マタ</t>
    </rPh>
    <rPh sb="33" eb="34">
      <t>ネン</t>
    </rPh>
    <rPh sb="35" eb="38">
      <t>ウリアゲダカ</t>
    </rPh>
    <rPh sb="39" eb="41">
      <t>センタク</t>
    </rPh>
    <rPh sb="44" eb="46">
      <t>バアイ</t>
    </rPh>
    <rPh sb="49" eb="50">
      <t>ニチ</t>
    </rPh>
    <rPh sb="51" eb="53">
      <t>センタク</t>
    </rPh>
    <phoneticPr fontId="1"/>
  </si>
  <si>
    <r>
      <rPr>
        <sz val="10"/>
        <rFont val="ＭＳ Ｐゴシック"/>
        <family val="3"/>
        <charset val="128"/>
      </rPr>
      <t>Ⓐ　</t>
    </r>
    <r>
      <rPr>
        <sz val="8"/>
        <rFont val="ＭＳ Ｐ明朝"/>
        <family val="1"/>
        <charset val="128"/>
      </rPr>
      <t>当該店舗の支給額</t>
    </r>
    <rPh sb="2" eb="4">
      <t>トウガイ</t>
    </rPh>
    <rPh sb="4" eb="6">
      <t>テンポ</t>
    </rPh>
    <rPh sb="7" eb="10">
      <t>シキュウガク</t>
    </rPh>
    <phoneticPr fontId="1"/>
  </si>
  <si>
    <r>
      <rPr>
        <sz val="10"/>
        <rFont val="ＭＳ Ｐゴシック"/>
        <family val="3"/>
        <charset val="128"/>
      </rPr>
      <t>Ⓑ　</t>
    </r>
    <r>
      <rPr>
        <sz val="8"/>
        <rFont val="ＭＳ Ｐ明朝"/>
        <family val="1"/>
        <charset val="128"/>
      </rPr>
      <t>当該店舗の支給額</t>
    </r>
    <rPh sb="2" eb="4">
      <t>トウガイ</t>
    </rPh>
    <rPh sb="4" eb="6">
      <t>テンポ</t>
    </rPh>
    <rPh sb="7" eb="10">
      <t>シキュウガク</t>
    </rPh>
    <phoneticPr fontId="1"/>
  </si>
  <si>
    <t>36日間（2/14～）</t>
    <rPh sb="2" eb="3">
      <t>ニチ</t>
    </rPh>
    <rPh sb="3" eb="4">
      <t>カン</t>
    </rPh>
    <phoneticPr fontId="1"/>
  </si>
  <si>
    <t>（第８回対象区域（県内全域））</t>
    <rPh sb="1" eb="2">
      <t>ダイ</t>
    </rPh>
    <rPh sb="3" eb="4">
      <t>カイ</t>
    </rPh>
    <rPh sb="9" eb="11">
      <t>ケンナイ</t>
    </rPh>
    <rPh sb="11" eb="13">
      <t>ゼンイキ</t>
    </rPh>
    <phoneticPr fontId="1"/>
  </si>
  <si>
    <t>Ｒ2年２月、３月の売上高の合計が４９９万９，９８０円、又はＨ３１年２月、３月もしくはＲ３年２月、３月の売上高の合計が４９１万６，６４７円（１日当たり８万３，３３３円）を超えますか？</t>
    <rPh sb="2" eb="3">
      <t>ネン</t>
    </rPh>
    <rPh sb="4" eb="5">
      <t>ガツ</t>
    </rPh>
    <rPh sb="7" eb="8">
      <t>ツキ</t>
    </rPh>
    <rPh sb="9" eb="11">
      <t>ウリアゲ</t>
    </rPh>
    <rPh sb="11" eb="12">
      <t>ダカ</t>
    </rPh>
    <rPh sb="13" eb="15">
      <t>ゴウケイ</t>
    </rPh>
    <rPh sb="19" eb="20">
      <t>マン</t>
    </rPh>
    <rPh sb="25" eb="26">
      <t>エン</t>
    </rPh>
    <rPh sb="27" eb="28">
      <t>マタ</t>
    </rPh>
    <rPh sb="32" eb="33">
      <t>ネン</t>
    </rPh>
    <rPh sb="34" eb="35">
      <t>ツキ</t>
    </rPh>
    <rPh sb="37" eb="38">
      <t>ツキ</t>
    </rPh>
    <rPh sb="44" eb="45">
      <t>ネン</t>
    </rPh>
    <rPh sb="46" eb="47">
      <t>ツキ</t>
    </rPh>
    <rPh sb="49" eb="50">
      <t>ツキ</t>
    </rPh>
    <rPh sb="51" eb="53">
      <t>バイア</t>
    </rPh>
    <rPh sb="53" eb="54">
      <t>タカ</t>
    </rPh>
    <rPh sb="55" eb="57">
      <t>ゴウケイ</t>
    </rPh>
    <rPh sb="61" eb="62">
      <t>マン</t>
    </rPh>
    <rPh sb="67" eb="68">
      <t>エン</t>
    </rPh>
    <rPh sb="70" eb="71">
      <t>ニチ</t>
    </rPh>
    <rPh sb="71" eb="72">
      <t>ア</t>
    </rPh>
    <rPh sb="75" eb="76">
      <t>マン</t>
    </rPh>
    <rPh sb="81" eb="82">
      <t>エン</t>
    </rPh>
    <rPh sb="84" eb="85">
      <t>コ</t>
    </rPh>
    <phoneticPr fontId="1"/>
  </si>
  <si>
    <t xml:space="preserve">Ｈ３１年、Ｒ２年又はＲ３年の２月、３月の売上高計　※1 </t>
    <rPh sb="3" eb="4">
      <t>ネン</t>
    </rPh>
    <rPh sb="7" eb="8">
      <t>ネン</t>
    </rPh>
    <rPh sb="8" eb="9">
      <t>マタ</t>
    </rPh>
    <rPh sb="12" eb="13">
      <t>ネン</t>
    </rPh>
    <rPh sb="15" eb="16">
      <t>ガツ</t>
    </rPh>
    <rPh sb="18" eb="19">
      <t>ツキ</t>
    </rPh>
    <rPh sb="23" eb="24">
      <t>ケイ</t>
    </rPh>
    <phoneticPr fontId="1"/>
  </si>
  <si>
    <t>Ｈ３１年、Ｒ２年又はＲ３年の２月、３月の１日当たりの売上単価（1円未満切上）</t>
    <rPh sb="3" eb="4">
      <t>ネン</t>
    </rPh>
    <rPh sb="7" eb="8">
      <t>ネン</t>
    </rPh>
    <rPh sb="12" eb="13">
      <t>ネン</t>
    </rPh>
    <rPh sb="15" eb="16">
      <t>ツキ</t>
    </rPh>
    <rPh sb="18" eb="19">
      <t>ツキ</t>
    </rPh>
    <rPh sb="21" eb="22">
      <t>ニチ</t>
    </rPh>
    <rPh sb="22" eb="23">
      <t>ア</t>
    </rPh>
    <rPh sb="28" eb="30">
      <t>タンカ</t>
    </rPh>
    <rPh sb="32" eb="35">
      <t>エンミマン</t>
    </rPh>
    <rPh sb="35" eb="37">
      <t>キリア</t>
    </rPh>
    <phoneticPr fontId="1"/>
  </si>
  <si>
    <t>Ｈ３１年、Ｒ２年又はＲ３年の２月、３月の１日当たり支給単価（千円未満切上）</t>
    <rPh sb="3" eb="4">
      <t>ネン</t>
    </rPh>
    <rPh sb="7" eb="8">
      <t>ネン</t>
    </rPh>
    <rPh sb="12" eb="13">
      <t>ネン</t>
    </rPh>
    <rPh sb="25" eb="27">
      <t>シキュウ</t>
    </rPh>
    <rPh sb="27" eb="29">
      <t>タンカ</t>
    </rPh>
    <rPh sb="29" eb="31">
      <t>ウリタンカ</t>
    </rPh>
    <rPh sb="30" eb="32">
      <t>センエン</t>
    </rPh>
    <rPh sb="32" eb="34">
      <t>ミマン</t>
    </rPh>
    <rPh sb="34" eb="35">
      <t>キ</t>
    </rPh>
    <rPh sb="35" eb="36">
      <t>ア</t>
    </rPh>
    <phoneticPr fontId="1"/>
  </si>
  <si>
    <t>Ｈ３１年、Ｒ２年又はＲ３年の２月、３月の１日当たり支給単価</t>
    <rPh sb="3" eb="4">
      <t>ネン</t>
    </rPh>
    <rPh sb="7" eb="8">
      <t>ネン</t>
    </rPh>
    <rPh sb="12" eb="13">
      <t>ネン</t>
    </rPh>
    <rPh sb="15" eb="16">
      <t>ガツ</t>
    </rPh>
    <rPh sb="18" eb="19">
      <t>ツキ</t>
    </rPh>
    <rPh sb="21" eb="22">
      <t>ニチ</t>
    </rPh>
    <rPh sb="22" eb="23">
      <t>ア</t>
    </rPh>
    <rPh sb="25" eb="27">
      <t>シキュウ</t>
    </rPh>
    <rPh sb="27" eb="29">
      <t>タンカ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</si>
</sst>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rgb="FF000000"/>
      <name val="Meiryo UI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u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Yu Gothic"/>
      <family val="2"/>
      <scheme val="minor"/>
    </font>
    <font>
      <b/>
      <sz val="14"/>
      <name val="ＭＳ Ｐゴシック"/>
      <family val="3"/>
      <charset val="128"/>
    </font>
    <font>
      <u/>
      <sz val="9"/>
      <name val="ＭＳ Ｐ明朝"/>
      <family val="1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3" fillId="0" borderId="9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23" xfId="0" applyFont="1" applyBorder="1" applyAlignment="1" applyProtection="1">
      <alignment vertical="center"/>
      <protection locked="0"/>
    </xf>
    <xf numFmtId="0" fontId="3" fillId="0" borderId="7" xfId="0" applyFont="1" applyBorder="1" applyProtection="1"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0" xfId="0" applyFont="1" applyAlignment="1" applyProtection="1">
      <alignment horizontal="left" inden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8" xfId="0" applyFont="1" applyBorder="1" applyProtection="1">
      <protection locked="0"/>
    </xf>
    <xf numFmtId="0" fontId="3" fillId="0" borderId="10" xfId="0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8" fillId="0" borderId="23" xfId="0" applyFont="1" applyFill="1" applyBorder="1" applyAlignment="1" applyProtection="1">
      <alignment vertical="center" shrinkToFi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2" borderId="35" xfId="0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Protection="1">
      <protection locked="0"/>
    </xf>
    <xf numFmtId="0" fontId="9" fillId="0" borderId="7" xfId="0" applyFont="1" applyBorder="1" applyAlignment="1" applyProtection="1">
      <alignment vertical="center"/>
      <protection locked="0"/>
    </xf>
    <xf numFmtId="0" fontId="9" fillId="0" borderId="7" xfId="0" applyFont="1" applyBorder="1" applyProtection="1">
      <protection locked="0"/>
    </xf>
    <xf numFmtId="0" fontId="3" fillId="0" borderId="34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protection locked="0"/>
    </xf>
    <xf numFmtId="0" fontId="9" fillId="0" borderId="0" xfId="0" applyFont="1" applyProtection="1">
      <protection locked="0"/>
    </xf>
    <xf numFmtId="0" fontId="3" fillId="0" borderId="37" xfId="0" applyFont="1" applyBorder="1" applyAlignment="1" applyProtection="1">
      <alignment vertical="center"/>
      <protection locked="0"/>
    </xf>
    <xf numFmtId="0" fontId="3" fillId="0" borderId="16" xfId="0" applyFont="1" applyBorder="1" applyProtection="1">
      <protection locked="0"/>
    </xf>
    <xf numFmtId="0" fontId="9" fillId="0" borderId="16" xfId="0" applyFont="1" applyBorder="1" applyProtection="1">
      <protection locked="0"/>
    </xf>
    <xf numFmtId="0" fontId="3" fillId="0" borderId="16" xfId="0" applyFont="1" applyBorder="1" applyAlignment="1" applyProtection="1">
      <alignment vertical="center"/>
      <protection locked="0"/>
    </xf>
    <xf numFmtId="0" fontId="3" fillId="0" borderId="39" xfId="0" applyFont="1" applyBorder="1" applyAlignment="1" applyProtection="1">
      <alignment vertical="center"/>
      <protection locked="0"/>
    </xf>
    <xf numFmtId="0" fontId="8" fillId="4" borderId="0" xfId="0" applyFont="1" applyFill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3" fillId="2" borderId="40" xfId="0" applyFont="1" applyFill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shrinkToFi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3" borderId="24" xfId="0" applyFont="1" applyFill="1" applyBorder="1" applyAlignment="1" applyProtection="1">
      <alignment vertical="center"/>
      <protection locked="0"/>
    </xf>
    <xf numFmtId="0" fontId="3" fillId="2" borderId="25" xfId="0" applyFont="1" applyFill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38" fontId="3" fillId="2" borderId="9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8" fillId="2" borderId="18" xfId="0" applyFont="1" applyFill="1" applyBorder="1" applyAlignment="1" applyProtection="1">
      <alignment horizontal="center" vertical="center" shrinkToFit="1"/>
      <protection locked="0"/>
    </xf>
    <xf numFmtId="0" fontId="8" fillId="2" borderId="19" xfId="0" applyFont="1" applyFill="1" applyBorder="1" applyAlignment="1" applyProtection="1">
      <alignment horizontal="center" vertical="center" shrinkToFit="1"/>
      <protection locked="0"/>
    </xf>
    <xf numFmtId="0" fontId="8" fillId="2" borderId="34" xfId="0" applyFont="1" applyFill="1" applyBorder="1" applyAlignment="1" applyProtection="1">
      <alignment horizontal="center" vertical="center" shrinkToFit="1"/>
      <protection locked="0"/>
    </xf>
    <xf numFmtId="176" fontId="3" fillId="0" borderId="0" xfId="0" applyNumberFormat="1" applyFont="1" applyBorder="1" applyAlignment="1" applyProtection="1">
      <alignment horizontal="center" vertical="center"/>
      <protection locked="0"/>
    </xf>
    <xf numFmtId="38" fontId="3" fillId="2" borderId="21" xfId="0" applyNumberFormat="1" applyFont="1" applyFill="1" applyBorder="1" applyAlignment="1" applyProtection="1">
      <alignment horizontal="center" vertical="center"/>
    </xf>
    <xf numFmtId="38" fontId="3" fillId="2" borderId="22" xfId="0" applyNumberFormat="1" applyFont="1" applyFill="1" applyBorder="1" applyAlignment="1" applyProtection="1">
      <alignment horizontal="center" vertical="center"/>
    </xf>
    <xf numFmtId="0" fontId="8" fillId="2" borderId="20" xfId="0" applyFont="1" applyFill="1" applyBorder="1" applyAlignment="1" applyProtection="1">
      <alignment horizontal="center" vertical="center" shrinkToFit="1"/>
      <protection locked="0"/>
    </xf>
    <xf numFmtId="38" fontId="3" fillId="0" borderId="16" xfId="0" applyNumberFormat="1" applyFont="1" applyBorder="1" applyAlignment="1" applyProtection="1">
      <alignment horizontal="right" vertical="center"/>
      <protection locked="0"/>
    </xf>
    <xf numFmtId="0" fontId="10" fillId="0" borderId="16" xfId="0" applyFont="1" applyBorder="1" applyAlignment="1" applyProtection="1">
      <alignment horizontal="right" vertical="center"/>
      <protection locked="0"/>
    </xf>
    <xf numFmtId="38" fontId="3" fillId="2" borderId="22" xfId="0" applyNumberFormat="1" applyFont="1" applyFill="1" applyBorder="1" applyAlignment="1" applyProtection="1">
      <alignment horizontal="right" vertical="center"/>
    </xf>
    <xf numFmtId="0" fontId="10" fillId="0" borderId="22" xfId="0" applyFont="1" applyBorder="1" applyAlignment="1" applyProtection="1">
      <alignment horizontal="right" vertical="center"/>
    </xf>
    <xf numFmtId="0" fontId="11" fillId="0" borderId="0" xfId="0" applyFont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12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right"/>
      <protection locked="0"/>
    </xf>
    <xf numFmtId="0" fontId="8" fillId="2" borderId="0" xfId="0" applyFont="1" applyFill="1" applyBorder="1" applyAlignment="1" applyProtection="1">
      <alignment horizontal="center" vertical="center" shrinkToFit="1"/>
      <protection locked="0"/>
    </xf>
    <xf numFmtId="0" fontId="8" fillId="2" borderId="23" xfId="0" applyFont="1" applyFill="1" applyBorder="1" applyAlignment="1" applyProtection="1">
      <alignment horizontal="center" vertical="center" shrinkToFit="1"/>
      <protection locked="0"/>
    </xf>
    <xf numFmtId="0" fontId="9" fillId="2" borderId="15" xfId="0" applyFont="1" applyFill="1" applyBorder="1" applyAlignment="1" applyProtection="1">
      <alignment horizontal="center" vertical="center"/>
      <protection locked="0"/>
    </xf>
    <xf numFmtId="0" fontId="9" fillId="2" borderId="16" xfId="0" applyFont="1" applyFill="1" applyBorder="1" applyAlignment="1" applyProtection="1">
      <alignment horizontal="center" vertical="center"/>
      <protection locked="0"/>
    </xf>
    <xf numFmtId="0" fontId="9" fillId="2" borderId="17" xfId="0" applyFont="1" applyFill="1" applyBorder="1" applyAlignment="1" applyProtection="1">
      <alignment horizontal="center" vertical="center"/>
      <protection locked="0"/>
    </xf>
    <xf numFmtId="38" fontId="3" fillId="2" borderId="16" xfId="0" applyNumberFormat="1" applyFont="1" applyFill="1" applyBorder="1" applyAlignment="1" applyProtection="1">
      <alignment horizontal="center" vertical="center"/>
    </xf>
    <xf numFmtId="38" fontId="3" fillId="2" borderId="16" xfId="0" applyNumberFormat="1" applyFont="1" applyFill="1" applyBorder="1" applyAlignment="1" applyProtection="1">
      <alignment horizontal="right" vertical="center"/>
    </xf>
    <xf numFmtId="0" fontId="3" fillId="0" borderId="41" xfId="0" applyFont="1" applyBorder="1" applyAlignment="1" applyProtection="1">
      <alignment horizontal="left" vertical="center" wrapText="1" indent="1"/>
      <protection locked="0"/>
    </xf>
    <xf numFmtId="0" fontId="8" fillId="3" borderId="18" xfId="0" applyFont="1" applyFill="1" applyBorder="1" applyAlignment="1" applyProtection="1">
      <alignment horizontal="center"/>
      <protection locked="0"/>
    </xf>
    <xf numFmtId="0" fontId="8" fillId="3" borderId="19" xfId="0" applyFont="1" applyFill="1" applyBorder="1" applyAlignment="1" applyProtection="1">
      <alignment horizontal="center"/>
      <protection locked="0"/>
    </xf>
    <xf numFmtId="0" fontId="8" fillId="3" borderId="20" xfId="0" applyFont="1" applyFill="1" applyBorder="1" applyAlignment="1" applyProtection="1">
      <alignment horizontal="center"/>
      <protection locked="0"/>
    </xf>
    <xf numFmtId="38" fontId="3" fillId="2" borderId="15" xfId="0" applyNumberFormat="1" applyFont="1" applyFill="1" applyBorder="1" applyAlignment="1" applyProtection="1">
      <alignment horizontal="center" vertical="center"/>
    </xf>
    <xf numFmtId="38" fontId="3" fillId="2" borderId="2" xfId="0" applyNumberFormat="1" applyFont="1" applyFill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3" fillId="0" borderId="27" xfId="0" applyFont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 applyProtection="1">
      <alignment horizontal="left" vertical="center" wrapText="1"/>
      <protection locked="0"/>
    </xf>
    <xf numFmtId="0" fontId="3" fillId="0" borderId="29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30" xfId="0" applyFont="1" applyBorder="1" applyAlignment="1" applyProtection="1">
      <alignment horizontal="left" vertical="center" wrapText="1"/>
      <protection locked="0"/>
    </xf>
    <xf numFmtId="0" fontId="3" fillId="0" borderId="31" xfId="0" applyFont="1" applyBorder="1" applyAlignment="1" applyProtection="1">
      <alignment horizontal="left" vertical="center" wrapText="1"/>
      <protection locked="0"/>
    </xf>
    <xf numFmtId="0" fontId="3" fillId="0" borderId="32" xfId="0" applyFont="1" applyBorder="1" applyAlignment="1" applyProtection="1">
      <alignment horizontal="left" vertical="center" wrapText="1"/>
      <protection locked="0"/>
    </xf>
    <xf numFmtId="0" fontId="3" fillId="0" borderId="33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8" fillId="4" borderId="18" xfId="0" applyFont="1" applyFill="1" applyBorder="1" applyAlignment="1" applyProtection="1">
      <alignment horizontal="center" vertical="center" shrinkToFit="1"/>
      <protection locked="0"/>
    </xf>
    <xf numFmtId="0" fontId="8" fillId="4" borderId="19" xfId="0" applyFont="1" applyFill="1" applyBorder="1" applyAlignment="1" applyProtection="1">
      <alignment horizontal="center" vertical="center" shrinkToFit="1"/>
      <protection locked="0"/>
    </xf>
    <xf numFmtId="0" fontId="8" fillId="4" borderId="20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firstButton="1" fmlaLink="$AD$34" noThreeD="1"/>
</file>

<file path=xl/ctrlProps/ctrlProp3.xml><?xml version="1.0" encoding="utf-8"?>
<formControlPr xmlns="http://schemas.microsoft.com/office/spreadsheetml/2009/9/main" objectType="Radio" noThreeD="1"/>
</file>

<file path=xl/ctrlProps/ctrlProp4.xml><?xml version="1.0" encoding="utf-8"?>
<formControlPr xmlns="http://schemas.microsoft.com/office/spreadsheetml/2009/9/main" objectType="Radio" firstButton="1" fmlaLink="$AC$45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Radio" firstButton="1" fmlaLink="$AC$26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50800</xdr:colOff>
      <xdr:row>43</xdr:row>
      <xdr:rowOff>15874</xdr:rowOff>
    </xdr:from>
    <xdr:to>
      <xdr:col>15</xdr:col>
      <xdr:colOff>190500</xdr:colOff>
      <xdr:row>44</xdr:row>
      <xdr:rowOff>63499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635250" y="10506074"/>
          <a:ext cx="1111250" cy="2635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※</a:t>
          </a:r>
          <a:r>
            <a:rPr kumimoji="1" lang="ja-JP" altLang="en-US" sz="800"/>
            <a:t>３　時短開始日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32</xdr:row>
          <xdr:rowOff>152400</xdr:rowOff>
        </xdr:from>
        <xdr:to>
          <xdr:col>13</xdr:col>
          <xdr:colOff>28575</xdr:colOff>
          <xdr:row>35</xdr:row>
          <xdr:rowOff>57150</xdr:rowOff>
        </xdr:to>
        <xdr:sp macro="" textlink="">
          <xdr:nvSpPr>
            <xdr:cNvPr id="15361" name="Group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0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33</xdr:row>
          <xdr:rowOff>28575</xdr:rowOff>
        </xdr:from>
        <xdr:to>
          <xdr:col>14</xdr:col>
          <xdr:colOff>76200</xdr:colOff>
          <xdr:row>34</xdr:row>
          <xdr:rowOff>9525</xdr:rowOff>
        </xdr:to>
        <xdr:sp macro="" textlink="">
          <xdr:nvSpPr>
            <xdr:cNvPr id="15362" name="Option Button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0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34</xdr:row>
          <xdr:rowOff>0</xdr:rowOff>
        </xdr:from>
        <xdr:to>
          <xdr:col>14</xdr:col>
          <xdr:colOff>57150</xdr:colOff>
          <xdr:row>35</xdr:row>
          <xdr:rowOff>9525</xdr:rowOff>
        </xdr:to>
        <xdr:sp macro="" textlink="">
          <xdr:nvSpPr>
            <xdr:cNvPr id="15363" name="Option Button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0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44</xdr:row>
          <xdr:rowOff>9525</xdr:rowOff>
        </xdr:from>
        <xdr:to>
          <xdr:col>13</xdr:col>
          <xdr:colOff>0</xdr:colOff>
          <xdr:row>44</xdr:row>
          <xdr:rowOff>209550</xdr:rowOff>
        </xdr:to>
        <xdr:sp macro="" textlink="">
          <xdr:nvSpPr>
            <xdr:cNvPr id="15364" name="Option Button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0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41</xdr:row>
          <xdr:rowOff>85725</xdr:rowOff>
        </xdr:from>
        <xdr:to>
          <xdr:col>14</xdr:col>
          <xdr:colOff>114300</xdr:colOff>
          <xdr:row>46</xdr:row>
          <xdr:rowOff>47625</xdr:rowOff>
        </xdr:to>
        <xdr:sp macro="" textlink="">
          <xdr:nvSpPr>
            <xdr:cNvPr id="15365" name="Group Box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0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19050</xdr:colOff>
      <xdr:row>19</xdr:row>
      <xdr:rowOff>6350</xdr:rowOff>
    </xdr:from>
    <xdr:to>
      <xdr:col>1</xdr:col>
      <xdr:colOff>19050</xdr:colOff>
      <xdr:row>29</xdr:row>
      <xdr:rowOff>25400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254000" y="4851400"/>
          <a:ext cx="0" cy="2393950"/>
        </a:xfrm>
        <a:prstGeom prst="straightConnector1">
          <a:avLst/>
        </a:prstGeom>
        <a:ln w="63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3866</xdr:colOff>
      <xdr:row>40</xdr:row>
      <xdr:rowOff>0</xdr:rowOff>
    </xdr:from>
    <xdr:to>
      <xdr:col>20</xdr:col>
      <xdr:colOff>184150</xdr:colOff>
      <xdr:row>42</xdr:row>
      <xdr:rowOff>184171</xdr:rowOff>
    </xdr:to>
    <xdr:sp macro="" textlink="">
      <xdr:nvSpPr>
        <xdr:cNvPr id="10" name="フリーフォーム: 図形 1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178616" y="9378950"/>
          <a:ext cx="3736284" cy="615971"/>
        </a:xfrm>
        <a:custGeom>
          <a:avLst/>
          <a:gdLst>
            <a:gd name="connsiteX0" fmla="*/ 3853962 w 3853962"/>
            <a:gd name="connsiteY0" fmla="*/ 0 h 227135"/>
            <a:gd name="connsiteX1" fmla="*/ 3853962 w 3853962"/>
            <a:gd name="connsiteY1" fmla="*/ 109904 h 227135"/>
            <a:gd name="connsiteX2" fmla="*/ 0 w 3853962"/>
            <a:gd name="connsiteY2" fmla="*/ 109904 h 227135"/>
            <a:gd name="connsiteX3" fmla="*/ 0 w 3853962"/>
            <a:gd name="connsiteY3" fmla="*/ 227135 h 22713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3853962" h="227135">
              <a:moveTo>
                <a:pt x="3853962" y="0"/>
              </a:moveTo>
              <a:lnTo>
                <a:pt x="3853962" y="109904"/>
              </a:lnTo>
              <a:lnTo>
                <a:pt x="0" y="109904"/>
              </a:lnTo>
              <a:lnTo>
                <a:pt x="0" y="227135"/>
              </a:lnTo>
            </a:path>
          </a:pathLst>
        </a:custGeom>
        <a:noFill/>
        <a:ln w="6350">
          <a:solidFill>
            <a:sysClr val="windowText" lastClr="00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23</xdr:row>
          <xdr:rowOff>66675</xdr:rowOff>
        </xdr:from>
        <xdr:to>
          <xdr:col>20</xdr:col>
          <xdr:colOff>104775</xdr:colOff>
          <xdr:row>28</xdr:row>
          <xdr:rowOff>85725</xdr:rowOff>
        </xdr:to>
        <xdr:sp macro="" textlink="">
          <xdr:nvSpPr>
            <xdr:cNvPr id="15366" name="Group Box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0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26</xdr:row>
          <xdr:rowOff>0</xdr:rowOff>
        </xdr:from>
        <xdr:to>
          <xdr:col>19</xdr:col>
          <xdr:colOff>152400</xdr:colOff>
          <xdr:row>27</xdr:row>
          <xdr:rowOff>28575</xdr:rowOff>
        </xdr:to>
        <xdr:sp macro="" textlink="">
          <xdr:nvSpPr>
            <xdr:cNvPr id="15367" name="Option Button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0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8283</xdr:colOff>
      <xdr:row>35</xdr:row>
      <xdr:rowOff>0</xdr:rowOff>
    </xdr:from>
    <xdr:to>
      <xdr:col>20</xdr:col>
      <xdr:colOff>115956</xdr:colOff>
      <xdr:row>37</xdr:row>
      <xdr:rowOff>207065</xdr:rowOff>
    </xdr:to>
    <xdr:sp macro="" textlink="">
      <xdr:nvSpPr>
        <xdr:cNvPr id="14" name="フリーフォーム: 図形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198908" y="5362575"/>
          <a:ext cx="3946248" cy="645215"/>
        </a:xfrm>
        <a:custGeom>
          <a:avLst/>
          <a:gdLst>
            <a:gd name="connsiteX0" fmla="*/ 3975652 w 3975652"/>
            <a:gd name="connsiteY0" fmla="*/ 0 h 637761"/>
            <a:gd name="connsiteX1" fmla="*/ 3975652 w 3975652"/>
            <a:gd name="connsiteY1" fmla="*/ 223630 h 637761"/>
            <a:gd name="connsiteX2" fmla="*/ 0 w 3975652"/>
            <a:gd name="connsiteY2" fmla="*/ 223630 h 637761"/>
            <a:gd name="connsiteX3" fmla="*/ 0 w 3975652"/>
            <a:gd name="connsiteY3" fmla="*/ 637761 h 63776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3975652" h="637761">
              <a:moveTo>
                <a:pt x="3975652" y="0"/>
              </a:moveTo>
              <a:lnTo>
                <a:pt x="3975652" y="223630"/>
              </a:lnTo>
              <a:lnTo>
                <a:pt x="0" y="223630"/>
              </a:lnTo>
              <a:lnTo>
                <a:pt x="0" y="637761"/>
              </a:lnTo>
            </a:path>
          </a:pathLst>
        </a:custGeom>
        <a:noFill/>
        <a:ln w="6350">
          <a:solidFill>
            <a:sysClr val="windowText" lastClr="00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31750</xdr:colOff>
      <xdr:row>24</xdr:row>
      <xdr:rowOff>206375</xdr:rowOff>
    </xdr:from>
    <xdr:to>
      <xdr:col>22</xdr:col>
      <xdr:colOff>63500</xdr:colOff>
      <xdr:row>26</xdr:row>
      <xdr:rowOff>6350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057650" y="6594475"/>
          <a:ext cx="1206500" cy="231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※</a:t>
          </a:r>
          <a:r>
            <a:rPr kumimoji="1" lang="ja-JP" altLang="en-US" sz="800"/>
            <a:t>３　時短開始日</a:t>
          </a:r>
        </a:p>
      </xdr:txBody>
    </xdr:sp>
    <xdr:clientData/>
  </xdr:twoCellAnchor>
  <xdr:twoCellAnchor>
    <xdr:from>
      <xdr:col>24</xdr:col>
      <xdr:colOff>0</xdr:colOff>
      <xdr:row>15</xdr:row>
      <xdr:rowOff>0</xdr:rowOff>
    </xdr:from>
    <xdr:to>
      <xdr:col>24</xdr:col>
      <xdr:colOff>0</xdr:colOff>
      <xdr:row>15</xdr:row>
      <xdr:rowOff>364671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>
          <a:off x="5905500" y="3968750"/>
          <a:ext cx="0" cy="364671"/>
        </a:xfrm>
        <a:prstGeom prst="straightConnector1">
          <a:avLst/>
        </a:prstGeom>
        <a:ln w="63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7327</xdr:colOff>
      <xdr:row>15</xdr:row>
      <xdr:rowOff>0</xdr:rowOff>
    </xdr:from>
    <xdr:to>
      <xdr:col>8</xdr:col>
      <xdr:colOff>7327</xdr:colOff>
      <xdr:row>16</xdr:row>
      <xdr:rowOff>5652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>
          <a:off x="1886927" y="3968750"/>
          <a:ext cx="0" cy="367602"/>
        </a:xfrm>
        <a:prstGeom prst="straightConnector1">
          <a:avLst/>
        </a:prstGeom>
        <a:ln w="63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241788</xdr:colOff>
      <xdr:row>19</xdr:row>
      <xdr:rowOff>0</xdr:rowOff>
    </xdr:from>
    <xdr:to>
      <xdr:col>13</xdr:col>
      <xdr:colOff>241788</xdr:colOff>
      <xdr:row>21</xdr:row>
      <xdr:rowOff>7327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>
          <a:off x="3289788" y="4845050"/>
          <a:ext cx="0" cy="439127"/>
        </a:xfrm>
        <a:prstGeom prst="straightConnector1">
          <a:avLst/>
        </a:prstGeom>
        <a:ln w="63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15</xdr:row>
      <xdr:rowOff>0</xdr:rowOff>
    </xdr:from>
    <xdr:to>
      <xdr:col>24</xdr:col>
      <xdr:colOff>0</xdr:colOff>
      <xdr:row>15</xdr:row>
      <xdr:rowOff>364671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5905500" y="3968750"/>
          <a:ext cx="0" cy="364671"/>
        </a:xfrm>
        <a:prstGeom prst="straightConnector1">
          <a:avLst/>
        </a:prstGeom>
        <a:ln w="63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7327</xdr:colOff>
      <xdr:row>15</xdr:row>
      <xdr:rowOff>0</xdr:rowOff>
    </xdr:from>
    <xdr:to>
      <xdr:col>8</xdr:col>
      <xdr:colOff>7327</xdr:colOff>
      <xdr:row>16</xdr:row>
      <xdr:rowOff>5652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>
          <a:off x="1886927" y="3968750"/>
          <a:ext cx="0" cy="367602"/>
        </a:xfrm>
        <a:prstGeom prst="straightConnector1">
          <a:avLst/>
        </a:prstGeom>
        <a:ln w="63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241788</xdr:colOff>
      <xdr:row>19</xdr:row>
      <xdr:rowOff>0</xdr:rowOff>
    </xdr:from>
    <xdr:to>
      <xdr:col>13</xdr:col>
      <xdr:colOff>241788</xdr:colOff>
      <xdr:row>21</xdr:row>
      <xdr:rowOff>7327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>
          <a:off x="3289788" y="4845050"/>
          <a:ext cx="0" cy="439127"/>
        </a:xfrm>
        <a:prstGeom prst="straightConnector1">
          <a:avLst/>
        </a:prstGeom>
        <a:ln w="63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15</xdr:row>
      <xdr:rowOff>0</xdr:rowOff>
    </xdr:from>
    <xdr:to>
      <xdr:col>24</xdr:col>
      <xdr:colOff>0</xdr:colOff>
      <xdr:row>15</xdr:row>
      <xdr:rowOff>364671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>
          <a:off x="5905500" y="3968750"/>
          <a:ext cx="0" cy="364671"/>
        </a:xfrm>
        <a:prstGeom prst="straightConnector1">
          <a:avLst/>
        </a:prstGeom>
        <a:ln w="63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7327</xdr:colOff>
      <xdr:row>15</xdr:row>
      <xdr:rowOff>0</xdr:rowOff>
    </xdr:from>
    <xdr:to>
      <xdr:col>8</xdr:col>
      <xdr:colOff>7327</xdr:colOff>
      <xdr:row>16</xdr:row>
      <xdr:rowOff>5652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/>
      </xdr:nvCxnSpPr>
      <xdr:spPr>
        <a:xfrm>
          <a:off x="1886927" y="3968750"/>
          <a:ext cx="0" cy="367602"/>
        </a:xfrm>
        <a:prstGeom prst="straightConnector1">
          <a:avLst/>
        </a:prstGeom>
        <a:ln w="63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0</xdr:row>
      <xdr:rowOff>127000</xdr:rowOff>
    </xdr:from>
    <xdr:to>
      <xdr:col>19</xdr:col>
      <xdr:colOff>228600</xdr:colOff>
      <xdr:row>2</xdr:row>
      <xdr:rowOff>304800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8100" y="127000"/>
          <a:ext cx="4686300" cy="9461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3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2/14</a:t>
          </a:r>
          <a:r>
            <a:rPr kumimoji="1" lang="ja-JP" altLang="ja-JP" sz="13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kumimoji="1" lang="en-US" altLang="ja-JP" sz="13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3/21</a:t>
          </a:r>
          <a:r>
            <a:rPr kumimoji="1" lang="ja-JP" altLang="ja-JP" sz="13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3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36</a:t>
          </a:r>
          <a:r>
            <a:rPr kumimoji="1" lang="ja-JP" altLang="ja-JP" sz="13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日間）</a:t>
          </a:r>
          <a:endParaRPr kumimoji="1" lang="en-US" altLang="ja-JP" sz="13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en-US" altLang="ja-JP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kumimoji="1" lang="ja-JP" altLang="ja-JP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ja-JP" altLang="ja-JP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認証店</a:t>
          </a:r>
          <a:r>
            <a:rPr kumimoji="1" lang="ja-JP" altLang="en-US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①</a:t>
          </a:r>
          <a:r>
            <a:rPr kumimoji="1" lang="en-US" altLang="ja-JP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午後</a:t>
          </a:r>
          <a:r>
            <a:rPr kumimoji="1" lang="ja-JP" altLang="en-US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９</a:t>
          </a:r>
          <a:r>
            <a:rPr kumimoji="1" lang="ja-JP" altLang="ja-JP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時までの営業時間短縮・酒類の提供</a:t>
          </a:r>
          <a:r>
            <a:rPr kumimoji="1" lang="ja-JP" altLang="en-US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可</a:t>
          </a:r>
          <a:r>
            <a:rPr kumimoji="1" lang="en-US" altLang="ja-JP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</a:t>
          </a:r>
          <a:endParaRPr lang="ja-JP" altLang="ja-JP" sz="130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kumimoji="1" lang="en-US" altLang="ja-JP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kumimoji="1" lang="ja-JP" altLang="ja-JP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非認証店</a:t>
          </a:r>
          <a:r>
            <a:rPr kumimoji="1" lang="ja-JP" altLang="ja-JP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ja-JP" altLang="en-US" sz="2800" b="1"/>
        </a:p>
      </xdr:txBody>
    </xdr:sp>
    <xdr:clientData/>
  </xdr:twoCellAnchor>
  <xdr:twoCellAnchor>
    <xdr:from>
      <xdr:col>14</xdr:col>
      <xdr:colOff>0</xdr:colOff>
      <xdr:row>38</xdr:row>
      <xdr:rowOff>109904</xdr:rowOff>
    </xdr:from>
    <xdr:to>
      <xdr:col>15</xdr:col>
      <xdr:colOff>231913</xdr:colOff>
      <xdr:row>38</xdr:row>
      <xdr:rowOff>109904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>
        <a:xfrm>
          <a:off x="3289300" y="9057054"/>
          <a:ext cx="466863" cy="0"/>
        </a:xfrm>
        <a:prstGeom prst="straightConnector1">
          <a:avLst/>
        </a:prstGeom>
        <a:ln w="63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7327</xdr:colOff>
      <xdr:row>15</xdr:row>
      <xdr:rowOff>0</xdr:rowOff>
    </xdr:from>
    <xdr:to>
      <xdr:col>8</xdr:col>
      <xdr:colOff>7327</xdr:colOff>
      <xdr:row>16</xdr:row>
      <xdr:rowOff>5652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>
        <a:xfrm>
          <a:off x="1886927" y="3981450"/>
          <a:ext cx="0" cy="367602"/>
        </a:xfrm>
        <a:prstGeom prst="straightConnector1">
          <a:avLst/>
        </a:prstGeom>
        <a:ln w="63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7327</xdr:colOff>
      <xdr:row>15</xdr:row>
      <xdr:rowOff>0</xdr:rowOff>
    </xdr:from>
    <xdr:to>
      <xdr:col>8</xdr:col>
      <xdr:colOff>7327</xdr:colOff>
      <xdr:row>16</xdr:row>
      <xdr:rowOff>5652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1886927" y="3981450"/>
          <a:ext cx="0" cy="367602"/>
        </a:xfrm>
        <a:prstGeom prst="straightConnector1">
          <a:avLst/>
        </a:prstGeom>
        <a:ln w="63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7327</xdr:colOff>
      <xdr:row>15</xdr:row>
      <xdr:rowOff>0</xdr:rowOff>
    </xdr:from>
    <xdr:to>
      <xdr:col>8</xdr:col>
      <xdr:colOff>7327</xdr:colOff>
      <xdr:row>16</xdr:row>
      <xdr:rowOff>5652</xdr:rowOff>
    </xdr:to>
    <xdr:cxnSp macro="">
      <xdr:nvCxnSpPr>
        <xdr:cNvPr id="35" name="直線矢印コネクタ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/>
      </xdr:nvCxnSpPr>
      <xdr:spPr>
        <a:xfrm>
          <a:off x="1886927" y="3981450"/>
          <a:ext cx="0" cy="367602"/>
        </a:xfrm>
        <a:prstGeom prst="straightConnector1">
          <a:avLst/>
        </a:prstGeom>
        <a:ln w="63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T55"/>
  <sheetViews>
    <sheetView showGridLines="0" tabSelected="1" view="pageBreakPreview" zoomScaleNormal="100" zoomScaleSheetLayoutView="100" workbookViewId="0">
      <selection activeCell="AH40" sqref="AH40"/>
    </sheetView>
  </sheetViews>
  <sheetFormatPr defaultColWidth="3.125" defaultRowHeight="17.25" customHeight="1"/>
  <cols>
    <col min="1" max="12" width="3.125" style="5"/>
    <col min="13" max="13" width="3.5" style="5" bestFit="1" customWidth="1"/>
    <col min="14" max="27" width="3.125" style="5"/>
    <col min="28" max="28" width="5.25" style="5" customWidth="1"/>
    <col min="29" max="29" width="4.375" style="5" hidden="1" customWidth="1"/>
    <col min="30" max="31" width="3.125" style="5" hidden="1" customWidth="1"/>
    <col min="32" max="16384" width="3.125" style="5"/>
  </cols>
  <sheetData>
    <row r="1" spans="1:28" s="2" customFormat="1" ht="24" customHeight="1">
      <c r="V1" s="68" t="s">
        <v>27</v>
      </c>
      <c r="W1" s="69"/>
      <c r="X1" s="69"/>
      <c r="Y1" s="69"/>
      <c r="Z1" s="69"/>
      <c r="AA1" s="70"/>
    </row>
    <row r="2" spans="1:28" s="2" customFormat="1" ht="36.75" customHeight="1">
      <c r="A2" s="67" t="s">
        <v>44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</row>
    <row r="3" spans="1:28" s="2" customFormat="1" ht="36.75" customHeight="1" thickBo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8" s="2" customFormat="1" ht="24.75" customHeight="1" thickBot="1">
      <c r="D4" s="72" t="s">
        <v>12</v>
      </c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/>
    </row>
    <row r="5" spans="1:28" s="2" customFormat="1" ht="17.25" customHeight="1"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</row>
    <row r="6" spans="1:28" s="2" customFormat="1" ht="17.25" customHeight="1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O6" s="14" t="s">
        <v>29</v>
      </c>
      <c r="P6" s="9"/>
      <c r="Q6" s="9"/>
      <c r="R6" s="9"/>
      <c r="S6" s="9"/>
      <c r="T6" s="9"/>
      <c r="U6" s="9"/>
      <c r="V6" s="9"/>
      <c r="W6" s="9"/>
      <c r="X6" s="9"/>
      <c r="Y6" s="9"/>
      <c r="Z6" s="101" t="s">
        <v>31</v>
      </c>
      <c r="AA6" s="101"/>
      <c r="AB6" s="101"/>
    </row>
    <row r="7" spans="1:28" s="2" customFormat="1" ht="27.75" customHeight="1">
      <c r="A7" s="86" t="s">
        <v>28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</row>
    <row r="8" spans="1:28" s="2" customFormat="1" ht="17.25" customHeight="1"/>
    <row r="9" spans="1:28" s="2" customFormat="1" ht="17.25" customHeight="1">
      <c r="A9" s="15" t="s">
        <v>13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8" s="2" customFormat="1" ht="17.25" customHeight="1">
      <c r="A10" s="16" t="s">
        <v>14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8" s="2" customFormat="1" ht="17.25" customHeight="1">
      <c r="A11" s="16" t="s">
        <v>38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8" s="2" customFormat="1" ht="17.25" customHeight="1"/>
    <row r="13" spans="1:28" s="2" customFormat="1" ht="20.25" customHeight="1">
      <c r="A13" s="17" t="s">
        <v>15</v>
      </c>
    </row>
    <row r="14" spans="1:28" s="2" customFormat="1" ht="20.25" customHeight="1">
      <c r="A14" s="87" t="s">
        <v>16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9"/>
    </row>
    <row r="15" spans="1:28" s="2" customFormat="1" ht="41.25" customHeight="1">
      <c r="A15" s="18" t="s">
        <v>17</v>
      </c>
      <c r="B15" s="90" t="s">
        <v>18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1"/>
    </row>
    <row r="16" spans="1:28" s="2" customFormat="1" ht="28.5" customHeight="1">
      <c r="I16" s="19" t="s">
        <v>8</v>
      </c>
      <c r="Y16" s="19" t="s">
        <v>9</v>
      </c>
    </row>
    <row r="17" spans="1:31" s="2" customFormat="1" ht="13.5" customHeight="1">
      <c r="A17" s="109" t="s">
        <v>45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U17" s="92" t="s">
        <v>19</v>
      </c>
      <c r="V17" s="93"/>
      <c r="W17" s="93"/>
      <c r="X17" s="93"/>
      <c r="Y17" s="93"/>
      <c r="Z17" s="93"/>
      <c r="AA17" s="94"/>
    </row>
    <row r="18" spans="1:31" s="2" customFormat="1" ht="13.5" customHeight="1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U18" s="95"/>
      <c r="V18" s="96"/>
      <c r="W18" s="96"/>
      <c r="X18" s="96"/>
      <c r="Y18" s="96"/>
      <c r="Z18" s="96"/>
      <c r="AA18" s="97"/>
    </row>
    <row r="19" spans="1:31" s="2" customFormat="1" ht="13.5" customHeight="1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U19" s="98"/>
      <c r="V19" s="99"/>
      <c r="W19" s="99"/>
      <c r="X19" s="99"/>
      <c r="Y19" s="99"/>
      <c r="Z19" s="99"/>
      <c r="AA19" s="100"/>
    </row>
    <row r="20" spans="1:31" s="2" customFormat="1" ht="17.25" customHeight="1">
      <c r="B20" s="19" t="s">
        <v>8</v>
      </c>
      <c r="O20" s="19" t="s">
        <v>20</v>
      </c>
    </row>
    <row r="21" spans="1:31" s="2" customFormat="1" ht="17.25" customHeight="1">
      <c r="B21" s="19"/>
      <c r="O21" s="20"/>
    </row>
    <row r="22" spans="1:31" s="2" customFormat="1" ht="17.25" customHeight="1" thickBot="1">
      <c r="E22" s="21"/>
      <c r="F22" s="21"/>
      <c r="G22" s="21"/>
      <c r="H22" s="21"/>
      <c r="I22" s="21"/>
      <c r="J22" s="21"/>
      <c r="K22" s="21"/>
      <c r="M22" s="22"/>
      <c r="N22" s="1" t="s">
        <v>10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23"/>
    </row>
    <row r="23" spans="1:31" s="2" customFormat="1" ht="17.25" customHeight="1">
      <c r="D23" s="116" t="s">
        <v>21</v>
      </c>
      <c r="E23" s="117"/>
      <c r="F23" s="117"/>
      <c r="G23" s="117"/>
      <c r="H23" s="117"/>
      <c r="I23" s="117"/>
      <c r="J23" s="118"/>
      <c r="K23" s="21"/>
      <c r="M23" s="24"/>
      <c r="N23" s="2" t="s">
        <v>0</v>
      </c>
      <c r="X23" s="13"/>
      <c r="Y23" s="13"/>
      <c r="Z23" s="13"/>
      <c r="AA23" s="13"/>
      <c r="AB23" s="25"/>
    </row>
    <row r="24" spans="1:31" ht="17.25" customHeight="1">
      <c r="D24" s="119"/>
      <c r="E24" s="120"/>
      <c r="F24" s="120"/>
      <c r="G24" s="120"/>
      <c r="H24" s="120"/>
      <c r="I24" s="120"/>
      <c r="J24" s="121"/>
      <c r="M24" s="24"/>
      <c r="N24" s="13"/>
      <c r="O24" s="13"/>
      <c r="P24" s="13"/>
      <c r="Q24" s="13"/>
      <c r="U24" s="13"/>
      <c r="V24" s="13"/>
      <c r="W24" s="13"/>
      <c r="X24" s="13"/>
      <c r="Y24" s="13"/>
      <c r="Z24" s="13"/>
      <c r="AA24" s="13"/>
      <c r="AB24" s="26"/>
    </row>
    <row r="25" spans="1:31" ht="17.25" customHeight="1" thickBot="1">
      <c r="D25" s="119"/>
      <c r="E25" s="120"/>
      <c r="F25" s="120"/>
      <c r="G25" s="120"/>
      <c r="H25" s="120"/>
      <c r="I25" s="120"/>
      <c r="J25" s="121"/>
      <c r="M25" s="24"/>
      <c r="N25" s="13"/>
      <c r="O25" s="13"/>
      <c r="P25" s="13"/>
      <c r="Q25" s="13"/>
      <c r="S25" s="27"/>
      <c r="T25" s="27"/>
      <c r="U25" s="13"/>
      <c r="V25" s="13"/>
      <c r="W25" s="13"/>
      <c r="X25" s="13"/>
      <c r="Y25" s="13"/>
      <c r="Z25" s="13"/>
      <c r="AA25" s="13"/>
      <c r="AB25" s="26"/>
    </row>
    <row r="26" spans="1:31" ht="17.25" customHeight="1">
      <c r="D26" s="119"/>
      <c r="E26" s="120"/>
      <c r="F26" s="120"/>
      <c r="G26" s="120"/>
      <c r="H26" s="120"/>
      <c r="I26" s="120"/>
      <c r="J26" s="121"/>
      <c r="M26" s="24"/>
      <c r="N26" s="13"/>
      <c r="O26" s="13"/>
      <c r="P26" s="13"/>
      <c r="Q26" s="13"/>
      <c r="S26" s="27"/>
      <c r="T26" s="27"/>
      <c r="U26" s="13"/>
      <c r="V26" s="13"/>
      <c r="W26" s="28"/>
      <c r="X26" s="75" t="s">
        <v>41</v>
      </c>
      <c r="Y26" s="76"/>
      <c r="Z26" s="76"/>
      <c r="AA26" s="76"/>
      <c r="AB26" s="77"/>
      <c r="AC26" s="5">
        <v>0</v>
      </c>
    </row>
    <row r="27" spans="1:31" ht="17.25" customHeight="1" thickBot="1">
      <c r="D27" s="122"/>
      <c r="E27" s="123"/>
      <c r="F27" s="123"/>
      <c r="G27" s="123"/>
      <c r="H27" s="123"/>
      <c r="I27" s="123"/>
      <c r="J27" s="124"/>
      <c r="M27" s="24"/>
      <c r="N27" s="78">
        <v>25000</v>
      </c>
      <c r="O27" s="78"/>
      <c r="P27" s="78"/>
      <c r="Q27" s="29" t="s">
        <v>36</v>
      </c>
      <c r="S27" s="27" t="s">
        <v>43</v>
      </c>
      <c r="T27" s="27"/>
      <c r="U27" s="3"/>
      <c r="V27" s="3"/>
      <c r="W27" s="3" t="s">
        <v>1</v>
      </c>
      <c r="X27" s="79" t="str">
        <f>IF(AC26=0,"",N27*IF(AC26=1,36))</f>
        <v/>
      </c>
      <c r="Y27" s="80"/>
      <c r="Z27" s="80"/>
      <c r="AA27" s="80"/>
      <c r="AB27" s="30" t="s">
        <v>2</v>
      </c>
    </row>
    <row r="28" spans="1:31" ht="17.25" customHeight="1">
      <c r="M28" s="31"/>
      <c r="N28" s="9"/>
      <c r="O28" s="9"/>
      <c r="P28" s="9"/>
      <c r="Q28" s="9"/>
      <c r="R28" s="9"/>
      <c r="S28" s="32"/>
      <c r="T28" s="33"/>
      <c r="U28" s="9"/>
      <c r="V28" s="9"/>
      <c r="W28" s="9"/>
      <c r="X28" s="9"/>
      <c r="Y28" s="9"/>
      <c r="Z28" s="9"/>
      <c r="AA28" s="9"/>
      <c r="AB28" s="34"/>
    </row>
    <row r="29" spans="1:31" ht="17.25" customHeight="1">
      <c r="T29" s="27"/>
      <c r="U29" s="27"/>
    </row>
    <row r="30" spans="1:31" ht="17.25" customHeight="1">
      <c r="A30" s="35"/>
      <c r="B30" s="1" t="s">
        <v>4</v>
      </c>
      <c r="C30" s="1"/>
      <c r="D30" s="1"/>
      <c r="E30" s="1"/>
      <c r="F30" s="1"/>
      <c r="G30" s="1"/>
      <c r="H30" s="1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7" t="s">
        <v>26</v>
      </c>
      <c r="T30" s="36"/>
      <c r="U30" s="36"/>
      <c r="V30" s="36"/>
      <c r="W30" s="36"/>
      <c r="X30" s="36"/>
      <c r="Y30" s="36"/>
      <c r="Z30" s="36"/>
      <c r="AA30" s="36"/>
      <c r="AB30" s="38"/>
      <c r="AD30" s="6"/>
      <c r="AE30" s="3"/>
    </row>
    <row r="31" spans="1:31" ht="17.25" customHeight="1">
      <c r="A31" s="6"/>
      <c r="B31" s="2"/>
      <c r="C31" s="27" t="s">
        <v>39</v>
      </c>
      <c r="D31" s="2"/>
      <c r="E31" s="13"/>
      <c r="F31" s="13"/>
      <c r="G31" s="13"/>
      <c r="H31" s="13"/>
      <c r="I31" s="3"/>
      <c r="J31" s="3"/>
      <c r="K31" s="3"/>
      <c r="L31" s="3"/>
      <c r="M31" s="3"/>
      <c r="N31" s="3"/>
      <c r="O31" s="3"/>
      <c r="P31" s="3"/>
      <c r="Q31" s="3"/>
      <c r="R31" s="3"/>
      <c r="S31" s="39"/>
      <c r="T31" s="3"/>
      <c r="U31" s="3"/>
      <c r="V31" s="3"/>
      <c r="W31" s="3"/>
      <c r="X31" s="3"/>
      <c r="Y31" s="3"/>
      <c r="Z31" s="3"/>
      <c r="AA31" s="3"/>
      <c r="AB31" s="26"/>
      <c r="AD31" s="6"/>
      <c r="AE31" s="3"/>
    </row>
    <row r="32" spans="1:31" ht="17.25" customHeight="1">
      <c r="A32" s="6"/>
      <c r="B32" s="2"/>
      <c r="C32" s="40" t="s">
        <v>40</v>
      </c>
      <c r="D32" s="2"/>
      <c r="E32" s="13"/>
      <c r="F32" s="13"/>
      <c r="G32" s="13"/>
      <c r="H32" s="13"/>
      <c r="I32" s="3"/>
      <c r="J32" s="3"/>
      <c r="K32" s="3"/>
      <c r="L32" s="3"/>
      <c r="M32" s="3"/>
      <c r="N32" s="3"/>
      <c r="O32" s="3"/>
      <c r="P32" s="3"/>
      <c r="Q32" s="3"/>
      <c r="R32" s="3"/>
      <c r="S32" s="39"/>
      <c r="T32" s="3"/>
      <c r="U32" s="3"/>
      <c r="V32" s="3"/>
      <c r="W32" s="3"/>
      <c r="X32" s="3"/>
      <c r="Y32" s="3"/>
      <c r="Z32" s="3"/>
      <c r="AA32" s="3"/>
      <c r="AB32" s="26"/>
      <c r="AD32" s="6"/>
      <c r="AE32" s="3"/>
    </row>
    <row r="33" spans="1:46" ht="17.25" customHeight="1" thickBot="1">
      <c r="A33" s="41"/>
      <c r="B33" s="42"/>
      <c r="C33" s="43" t="s">
        <v>22</v>
      </c>
      <c r="D33" s="42"/>
      <c r="E33" s="42"/>
      <c r="F33" s="42"/>
      <c r="G33" s="42"/>
      <c r="H33" s="42"/>
      <c r="I33" s="44"/>
      <c r="J33" s="44"/>
      <c r="K33" s="3"/>
      <c r="L33" s="3"/>
      <c r="M33" s="4"/>
      <c r="N33" s="3"/>
      <c r="O33" s="3"/>
      <c r="P33" s="3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5"/>
      <c r="AD33" s="6"/>
      <c r="AE33" s="3"/>
    </row>
    <row r="34" spans="1:46" ht="17.25" customHeight="1">
      <c r="A34" s="126" t="s">
        <v>46</v>
      </c>
      <c r="B34" s="127"/>
      <c r="C34" s="127"/>
      <c r="D34" s="127"/>
      <c r="E34" s="127"/>
      <c r="F34" s="127"/>
      <c r="G34" s="127"/>
      <c r="H34" s="127"/>
      <c r="I34" s="127"/>
      <c r="J34" s="128"/>
      <c r="K34" s="46"/>
      <c r="L34" s="3"/>
      <c r="M34" s="4" t="s">
        <v>24</v>
      </c>
      <c r="N34" s="3"/>
      <c r="O34" s="3"/>
      <c r="P34" s="8"/>
      <c r="Q34" s="102" t="s">
        <v>47</v>
      </c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3"/>
      <c r="AD34" s="6">
        <v>0</v>
      </c>
      <c r="AE34" s="3"/>
    </row>
    <row r="35" spans="1:46" ht="17.25" customHeight="1" thickBot="1">
      <c r="A35" s="47" t="s">
        <v>32</v>
      </c>
      <c r="B35" s="48"/>
      <c r="C35" s="82"/>
      <c r="D35" s="82"/>
      <c r="E35" s="82"/>
      <c r="F35" s="82"/>
      <c r="G35" s="82"/>
      <c r="H35" s="82"/>
      <c r="I35" s="83"/>
      <c r="J35" s="49" t="s">
        <v>2</v>
      </c>
      <c r="K35" s="29" t="s">
        <v>7</v>
      </c>
      <c r="L35" s="3"/>
      <c r="M35" s="4" t="s">
        <v>25</v>
      </c>
      <c r="N35" s="3"/>
      <c r="O35" s="3"/>
      <c r="P35" s="8" t="s">
        <v>33</v>
      </c>
      <c r="Q35" s="50" t="s">
        <v>34</v>
      </c>
      <c r="R35" s="51"/>
      <c r="S35" s="84" t="str">
        <f>IF(C35="","",IF(AD34=0,"",ROUNDUP(C35/IF(AD34=1,60,59),0)))</f>
        <v/>
      </c>
      <c r="T35" s="84"/>
      <c r="U35" s="84"/>
      <c r="V35" s="84"/>
      <c r="W35" s="84"/>
      <c r="X35" s="84"/>
      <c r="Y35" s="84"/>
      <c r="Z35" s="85"/>
      <c r="AA35" s="85"/>
      <c r="AB35" s="52" t="s">
        <v>2</v>
      </c>
      <c r="AC35" s="3"/>
      <c r="AD35" s="6"/>
      <c r="AE35" s="3"/>
    </row>
    <row r="36" spans="1:46" ht="17.25" customHeight="1">
      <c r="A36" s="6"/>
      <c r="B36" s="3"/>
      <c r="C36" s="3"/>
      <c r="D36" s="3"/>
      <c r="E36" s="3"/>
      <c r="F36" s="3"/>
      <c r="G36" s="3"/>
      <c r="H36" s="3"/>
      <c r="I36" s="3"/>
      <c r="J36" s="3"/>
      <c r="K36" s="4"/>
      <c r="L36" s="3"/>
      <c r="M36" s="4"/>
      <c r="N36" s="3"/>
      <c r="O36" s="3"/>
      <c r="P36" s="3"/>
      <c r="Q36" s="53"/>
      <c r="R36" s="3"/>
      <c r="S36" s="3"/>
      <c r="T36" s="3"/>
      <c r="U36" s="3"/>
      <c r="V36" s="3"/>
      <c r="W36" s="3"/>
      <c r="X36" s="4"/>
      <c r="Y36" s="3"/>
      <c r="Z36" s="3"/>
      <c r="AA36" s="3"/>
      <c r="AB36" s="26"/>
      <c r="AD36" s="6"/>
      <c r="AE36" s="3"/>
    </row>
    <row r="37" spans="1:46" ht="17.25" customHeight="1" thickBot="1">
      <c r="A37" s="6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26"/>
      <c r="AD37" s="6"/>
      <c r="AE37" s="3"/>
    </row>
    <row r="38" spans="1:46" ht="17.25" customHeight="1" thickBot="1">
      <c r="A38" s="6"/>
      <c r="B38" s="3"/>
      <c r="C38" s="3"/>
      <c r="D38" s="3"/>
      <c r="E38" s="3"/>
      <c r="F38" s="3"/>
      <c r="G38" s="3"/>
      <c r="H38" s="3"/>
      <c r="I38" s="3"/>
      <c r="J38" s="3"/>
      <c r="K38" s="110" t="s">
        <v>23</v>
      </c>
      <c r="L38" s="111"/>
      <c r="M38" s="111"/>
      <c r="N38" s="112"/>
      <c r="O38" s="2"/>
      <c r="P38" s="54"/>
      <c r="Q38" s="75" t="s">
        <v>48</v>
      </c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81"/>
      <c r="AC38" s="3"/>
      <c r="AD38" s="6"/>
      <c r="AE38" s="3"/>
    </row>
    <row r="39" spans="1:46" ht="17.25" customHeight="1" thickBot="1">
      <c r="A39" s="6"/>
      <c r="B39" s="55" t="s">
        <v>5</v>
      </c>
      <c r="C39" s="114" t="str">
        <f>S35</f>
        <v/>
      </c>
      <c r="D39" s="115"/>
      <c r="E39" s="115"/>
      <c r="F39" s="56" t="s">
        <v>2</v>
      </c>
      <c r="G39" s="3" t="s">
        <v>3</v>
      </c>
      <c r="H39" s="125">
        <v>0.3</v>
      </c>
      <c r="I39" s="125"/>
      <c r="J39" s="29" t="s">
        <v>1</v>
      </c>
      <c r="K39" s="113" t="str">
        <f>IF(C39="","",ROUNDUP(C39*H39,-3))</f>
        <v/>
      </c>
      <c r="L39" s="107"/>
      <c r="M39" s="107"/>
      <c r="N39" s="57" t="s">
        <v>2</v>
      </c>
      <c r="O39" s="2"/>
      <c r="P39" s="2"/>
      <c r="Q39" s="58" t="s">
        <v>6</v>
      </c>
      <c r="R39" s="71" t="str">
        <f>IF(K39="","",IF(K39&gt;75000,75000,IF(K39&lt;25000,25000,K39)))</f>
        <v/>
      </c>
      <c r="S39" s="71"/>
      <c r="T39" s="71"/>
      <c r="U39" s="71"/>
      <c r="V39" s="71"/>
      <c r="W39" s="71"/>
      <c r="X39" s="71"/>
      <c r="Y39" s="71"/>
      <c r="Z39" s="71"/>
      <c r="AA39" s="71"/>
      <c r="AB39" s="59" t="s">
        <v>2</v>
      </c>
      <c r="AC39" s="3"/>
      <c r="AD39" s="6"/>
      <c r="AE39" s="3"/>
    </row>
    <row r="40" spans="1:46" ht="17.25" customHeight="1" thickBot="1">
      <c r="A40" s="6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104" t="s">
        <v>11</v>
      </c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6"/>
      <c r="AC40" s="3"/>
      <c r="AD40" s="6"/>
      <c r="AE40" s="3"/>
    </row>
    <row r="41" spans="1:46" ht="17.25" customHeight="1">
      <c r="A41" s="6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60"/>
      <c r="AC41" s="3"/>
      <c r="AD41" s="6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</row>
    <row r="42" spans="1:46" ht="17.25" customHeight="1">
      <c r="A42" s="6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26"/>
      <c r="AD42" s="6"/>
      <c r="AE42" s="3"/>
    </row>
    <row r="43" spans="1:46" ht="17.25" customHeight="1" thickBot="1">
      <c r="A43" s="6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27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26"/>
      <c r="AD43" s="6"/>
      <c r="AE43" s="3"/>
    </row>
    <row r="44" spans="1:46" ht="17.25" customHeight="1">
      <c r="A44" s="75" t="s">
        <v>49</v>
      </c>
      <c r="B44" s="76"/>
      <c r="C44" s="76"/>
      <c r="D44" s="76"/>
      <c r="E44" s="76"/>
      <c r="F44" s="76"/>
      <c r="G44" s="76"/>
      <c r="H44" s="76"/>
      <c r="I44" s="76"/>
      <c r="J44" s="81"/>
      <c r="K44" s="3"/>
      <c r="L44" s="3"/>
      <c r="M44" s="61"/>
      <c r="N44" s="3"/>
      <c r="O44" s="3"/>
      <c r="P44" s="3"/>
      <c r="Q44" s="3"/>
      <c r="R44" s="3"/>
      <c r="S44" s="75" t="s">
        <v>42</v>
      </c>
      <c r="T44" s="76"/>
      <c r="U44" s="76"/>
      <c r="V44" s="76"/>
      <c r="W44" s="76"/>
      <c r="X44" s="76"/>
      <c r="Y44" s="76"/>
      <c r="Z44" s="76"/>
      <c r="AA44" s="81"/>
      <c r="AB44" s="26"/>
      <c r="AD44" s="6"/>
      <c r="AE44" s="3"/>
    </row>
    <row r="45" spans="1:46" ht="17.25" customHeight="1" thickBot="1">
      <c r="A45" s="62" t="s">
        <v>35</v>
      </c>
      <c r="B45" s="63"/>
      <c r="C45" s="107" t="str">
        <f>R39</f>
        <v/>
      </c>
      <c r="D45" s="107"/>
      <c r="E45" s="107"/>
      <c r="F45" s="107"/>
      <c r="G45" s="107"/>
      <c r="H45" s="107"/>
      <c r="I45" s="63"/>
      <c r="J45" s="57" t="s">
        <v>37</v>
      </c>
      <c r="K45" s="3" t="s">
        <v>36</v>
      </c>
      <c r="L45" s="3"/>
      <c r="M45" s="61" t="s">
        <v>43</v>
      </c>
      <c r="N45" s="3"/>
      <c r="O45" s="3"/>
      <c r="P45" s="3"/>
      <c r="Q45" s="29" t="s">
        <v>1</v>
      </c>
      <c r="R45" s="3"/>
      <c r="S45" s="64" t="s">
        <v>30</v>
      </c>
      <c r="T45" s="108" t="str">
        <f>IF(C45="","",IF(AC45=0,"",C45*IF(AC45=1,36)))</f>
        <v/>
      </c>
      <c r="U45" s="108"/>
      <c r="V45" s="108"/>
      <c r="W45" s="108"/>
      <c r="X45" s="108"/>
      <c r="Y45" s="108"/>
      <c r="Z45" s="108"/>
      <c r="AA45" s="57" t="s">
        <v>2</v>
      </c>
      <c r="AB45" s="26"/>
      <c r="AC45" s="5">
        <v>0</v>
      </c>
      <c r="AD45" s="6"/>
      <c r="AE45" s="3"/>
    </row>
    <row r="46" spans="1:46" ht="17.25" customHeight="1">
      <c r="A46" s="6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61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26"/>
      <c r="AD46" s="6"/>
      <c r="AE46" s="3"/>
    </row>
    <row r="47" spans="1:46" ht="17.25" customHeight="1">
      <c r="A47" s="65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32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66"/>
      <c r="AD47" s="6"/>
      <c r="AE47" s="3"/>
    </row>
    <row r="55" spans="1:5" ht="17.25" customHeight="1">
      <c r="A55" s="7"/>
      <c r="B55" s="7"/>
      <c r="C55" s="7"/>
      <c r="D55" s="7"/>
      <c r="E55" s="7"/>
    </row>
  </sheetData>
  <sheetProtection algorithmName="SHA-512" hashValue="fgLc5WH6UnrF//kcSWsjfkWIHn0ekfu45ji99FihyeLXzXzocywB0Gpfnkvx1n118BOEjqhWmuR+OouhLiT10w==" saltValue="K5ropaip8pX9j7d4dkI/tA==" spinCount="100000" sheet="1" selectLockedCells="1"/>
  <protectedRanges>
    <protectedRange sqref="L44:P46" name="範囲2"/>
    <protectedRange sqref="L34:P35" name="範囲1"/>
  </protectedRanges>
  <mergeCells count="28">
    <mergeCell ref="A17:R19"/>
    <mergeCell ref="K38:N38"/>
    <mergeCell ref="K39:M39"/>
    <mergeCell ref="C39:E39"/>
    <mergeCell ref="D23:J27"/>
    <mergeCell ref="H39:I39"/>
    <mergeCell ref="A34:J34"/>
    <mergeCell ref="Q40:AB40"/>
    <mergeCell ref="S44:AA44"/>
    <mergeCell ref="C45:H45"/>
    <mergeCell ref="T45:Z45"/>
    <mergeCell ref="A44:J44"/>
    <mergeCell ref="A2:AB2"/>
    <mergeCell ref="V1:AA1"/>
    <mergeCell ref="R39:AA39"/>
    <mergeCell ref="D4:X4"/>
    <mergeCell ref="X26:AB26"/>
    <mergeCell ref="N27:P27"/>
    <mergeCell ref="X27:AA27"/>
    <mergeCell ref="Q38:AB38"/>
    <mergeCell ref="C35:I35"/>
    <mergeCell ref="S35:AA35"/>
    <mergeCell ref="A7:AA7"/>
    <mergeCell ref="A14:AA14"/>
    <mergeCell ref="B15:AA15"/>
    <mergeCell ref="U17:AA19"/>
    <mergeCell ref="Z6:AB6"/>
    <mergeCell ref="Q34:AB34"/>
  </mergeCells>
  <phoneticPr fontId="1"/>
  <printOptions horizontalCentered="1"/>
  <pageMargins left="0.31496062992125984" right="0.31496062992125984" top="0.55118110236220474" bottom="0.55118110236220474" header="0.31496062992125984" footer="0.31496062992125984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Group Box 1">
              <controlPr defaultSize="0" autoFill="0" autoPict="0">
                <anchor moveWithCells="1">
                  <from>
                    <xdr:col>9</xdr:col>
                    <xdr:colOff>190500</xdr:colOff>
                    <xdr:row>32</xdr:row>
                    <xdr:rowOff>152400</xdr:rowOff>
                  </from>
                  <to>
                    <xdr:col>13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Option Button 2">
              <controlPr locked="0" defaultSize="0" autoFill="0" autoLine="0" autoPict="0">
                <anchor moveWithCells="1">
                  <from>
                    <xdr:col>11</xdr:col>
                    <xdr:colOff>114300</xdr:colOff>
                    <xdr:row>33</xdr:row>
                    <xdr:rowOff>28575</xdr:rowOff>
                  </from>
                  <to>
                    <xdr:col>14</xdr:col>
                    <xdr:colOff>76200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Option Button 3">
              <controlPr locked="0" defaultSize="0" autoFill="0" autoLine="0" autoPict="0">
                <anchor moveWithCells="1">
                  <from>
                    <xdr:col>11</xdr:col>
                    <xdr:colOff>114300</xdr:colOff>
                    <xdr:row>34</xdr:row>
                    <xdr:rowOff>0</xdr:rowOff>
                  </from>
                  <to>
                    <xdr:col>14</xdr:col>
                    <xdr:colOff>57150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7" name="Option Button 4">
              <controlPr locked="0" defaultSize="0" autoFill="0" autoLine="0" autoPict="0">
                <anchor moveWithCells="1">
                  <from>
                    <xdr:col>11</xdr:col>
                    <xdr:colOff>19050</xdr:colOff>
                    <xdr:row>44</xdr:row>
                    <xdr:rowOff>9525</xdr:rowOff>
                  </from>
                  <to>
                    <xdr:col>13</xdr:col>
                    <xdr:colOff>0</xdr:colOff>
                    <xdr:row>44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8" name="Group Box 5">
              <controlPr defaultSize="0" autoFill="0" autoPict="0">
                <anchor moveWithCells="1">
                  <from>
                    <xdr:col>11</xdr:col>
                    <xdr:colOff>19050</xdr:colOff>
                    <xdr:row>41</xdr:row>
                    <xdr:rowOff>85725</xdr:rowOff>
                  </from>
                  <to>
                    <xdr:col>14</xdr:col>
                    <xdr:colOff>114300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9" name="Group Box 6">
              <controlPr defaultSize="0" autoFill="0" autoPict="0">
                <anchor moveWithCells="1">
                  <from>
                    <xdr:col>17</xdr:col>
                    <xdr:colOff>0</xdr:colOff>
                    <xdr:row>23</xdr:row>
                    <xdr:rowOff>66675</xdr:rowOff>
                  </from>
                  <to>
                    <xdr:col>20</xdr:col>
                    <xdr:colOff>104775</xdr:colOff>
                    <xdr:row>28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10" name="Option Button 7">
              <controlPr defaultSize="0" autoFill="0" autoLine="0" autoPict="0">
                <anchor moveWithCells="1">
                  <from>
                    <xdr:col>17</xdr:col>
                    <xdr:colOff>19050</xdr:colOff>
                    <xdr:row>26</xdr:row>
                    <xdr:rowOff>0</xdr:rowOff>
                  </from>
                  <to>
                    <xdr:col>19</xdr:col>
                    <xdr:colOff>152400</xdr:colOff>
                    <xdr:row>27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認証店(午後９時まで・酒類の提供可)非認証店</vt:lpstr>
      <vt:lpstr>'認証店(午後９時まで・酒類の提供可)非認証店'!Print_Area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R02YATSU02</dc:creator>
  <cp:lastModifiedBy>R02YATSU02</cp:lastModifiedBy>
  <cp:lastPrinted>2022-03-16T00:51:58Z</cp:lastPrinted>
  <dcterms:created xsi:type="dcterms:W3CDTF">2022-03-18T11:09:01Z</dcterms:created>
  <dcterms:modified xsi:type="dcterms:W3CDTF">2022-03-18T11:09:01Z</dcterms:modified>
</cp:coreProperties>
</file>